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7" i="1" l="1"/>
  <c r="C13" i="1"/>
  <c r="C6" i="1"/>
  <c r="C12" i="1" l="1"/>
  <c r="C11" i="1" s="1"/>
  <c r="C24" i="1" s="1"/>
</calcChain>
</file>

<file path=xl/sharedStrings.xml><?xml version="1.0" encoding="utf-8"?>
<sst xmlns="http://schemas.openxmlformats.org/spreadsheetml/2006/main" count="52" uniqueCount="49">
  <si>
    <t>НА АСОЦИАЦИЯ ПО ВИК НА ОБОСОБЕНАТА ТЕРИТОРИЯ,</t>
  </si>
  <si>
    <t>№ ПО РЕД</t>
  </si>
  <si>
    <t>ВИД РАЗХОД</t>
  </si>
  <si>
    <t>I. </t>
  </si>
  <si>
    <t>ПРИХОДИ - ВСИЧКО</t>
  </si>
  <si>
    <t>1.</t>
  </si>
  <si>
    <t>Финансиране на текущата дейност от държавата - средства осигурени от бюджета на МРРБ, съгл. чл. 198в, ал. 13 от ЗВ</t>
  </si>
  <si>
    <t xml:space="preserve"> 2.</t>
  </si>
  <si>
    <t>Финансиране на текущата дейност от Общините - осигурени от бюджетите на съответните Общини съобразно процентното съотношение на гласовете им, съгл. чл. 198в, ал. 13 от ЗВ</t>
  </si>
  <si>
    <t>3.</t>
  </si>
  <si>
    <t>Дарения от физически или юридически лица, както и от международни финансови институции, фондове и програми</t>
  </si>
  <si>
    <t>4.</t>
  </si>
  <si>
    <t>Други приходи, вкл. и предвидени в нормативни актове</t>
  </si>
  <si>
    <t>II. </t>
  </si>
  <si>
    <t>РАЗХОДИ - ВСИЧКО</t>
  </si>
  <si>
    <t>Column1</t>
  </si>
  <si>
    <t xml:space="preserve"> 1.</t>
  </si>
  <si>
    <t xml:space="preserve"> Текущи разходи</t>
  </si>
  <si>
    <t>1.1.</t>
  </si>
  <si>
    <t xml:space="preserve">Персонал, други възнаграждения и плащания на персонал, задължителни осигурителни вноски от работодателя </t>
  </si>
  <si>
    <t xml:space="preserve">   - заплати и възнаграждения за персонала, нает по трудови правоотношения</t>
  </si>
  <si>
    <t xml:space="preserve">   - други  възнаграждения и плащания за персонала (гр.договори и др.)</t>
  </si>
  <si>
    <t xml:space="preserve">   - задължителни осигурителни вноски от работодатели</t>
  </si>
  <si>
    <t>,</t>
  </si>
  <si>
    <t>1.2.</t>
  </si>
  <si>
    <t>Издръжка, в т.ч.:</t>
  </si>
  <si>
    <t xml:space="preserve">   - материали</t>
  </si>
  <si>
    <t xml:space="preserve">   - консумативи (вода, горива и ел.енергия, топлоенергия и др.)</t>
  </si>
  <si>
    <t xml:space="preserve">   - разходи за външни услуги</t>
  </si>
  <si>
    <t xml:space="preserve">   - разходи за командировка</t>
  </si>
  <si>
    <t xml:space="preserve">   - разходи за застраховки на ДМА (офисно обзавеждане и оборудване)</t>
  </si>
  <si>
    <t xml:space="preserve">   - други разходи, некласифицирани другаде</t>
  </si>
  <si>
    <t>III.</t>
  </si>
  <si>
    <t>IV.</t>
  </si>
  <si>
    <t xml:space="preserve">ФИНАНСИРАНЕ </t>
  </si>
  <si>
    <t>Депозити и средства по сметки – нето (+/-)</t>
  </si>
  <si>
    <t>ГОДИШЕН РАЗМЕР В ЛЕВА</t>
  </si>
  <si>
    <t>2.</t>
  </si>
  <si>
    <t>Касови наличности – нето (+/-)</t>
  </si>
  <si>
    <t>2.1.</t>
  </si>
  <si>
    <t>остатък в касата в  левове от предходния период (+)</t>
  </si>
  <si>
    <t>2.2.</t>
  </si>
  <si>
    <t>наличност в касата в левове в края на периода (-)</t>
  </si>
  <si>
    <t xml:space="preserve">Наличност в началото на периода  (+) </t>
  </si>
  <si>
    <t>Наличност в края на периода  (-) банка</t>
  </si>
  <si>
    <t>ОБСЛУЖВАНА ОТ "ВиК" АД - гр. ЛОВЕЧ</t>
  </si>
  <si>
    <r>
      <t xml:space="preserve">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УТВЪРДИЛ:</t>
    </r>
    <r>
      <rPr>
        <b/>
        <i/>
        <sz val="11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 ВАНЯ СЪБЧЕВА
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>Председател на Асоциация по ВиК 
                                                                                                                                        на обособената територия, 
                                                                                                                                                       обслужвана от „ВиК“ АД - гр. Ловеч</t>
    </r>
  </si>
  <si>
    <t>БЮДЖЕТ ЗА 2021 ГОДИНА</t>
  </si>
  <si>
    <t>ОБЩО СРЕДСТВА ЗА 2021 ГОДИНА НЕОБХОДИМИ КАТО БЮДЖЕТНО САЛДО (+/-)        (І. - ІІ.)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</si>
</sst>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лв.&quot;;[Red]\-#,##0.00\ &quot;лв.&quot;"/>
    <numFmt numFmtId="164" formatCode="#,##0.00\ &quot;лв&quot;"/>
    <numFmt numFmtId="165" formatCode="#,##0.000000000000"/>
    <numFmt numFmtId="166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Hebar"/>
      <charset val="204"/>
    </font>
    <font>
      <i/>
      <sz val="11"/>
      <name val="Times New Roman CYR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name val="Times New Roman CYR"/>
    </font>
    <font>
      <b/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4" fontId="9" fillId="0" borderId="6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3" fillId="0" borderId="5" xfId="0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5" fillId="2" borderId="5" xfId="1" applyFont="1" applyFill="1" applyBorder="1" applyAlignment="1">
      <alignment vertical="center"/>
    </xf>
    <xf numFmtId="0" fontId="15" fillId="2" borderId="5" xfId="1" applyFont="1" applyFill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164" fontId="4" fillId="0" borderId="0" xfId="0" applyNumberFormat="1" applyFo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/>
    <xf numFmtId="165" fontId="4" fillId="0" borderId="0" xfId="0" applyNumberFormat="1" applyFont="1"/>
    <xf numFmtId="166" fontId="4" fillId="0" borderId="0" xfId="0" applyNumberFormat="1" applyFont="1"/>
    <xf numFmtId="164" fontId="8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/>
    </xf>
    <xf numFmtId="8" fontId="9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/>
    <xf numFmtId="164" fontId="10" fillId="0" borderId="10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164" fontId="18" fillId="0" borderId="6" xfId="0" applyNumberFormat="1" applyFont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0" fontId="0" fillId="0" borderId="0" xfId="0"/>
    <xf numFmtId="164" fontId="4" fillId="0" borderId="0" xfId="0" applyNumberFormat="1" applyFont="1"/>
    <xf numFmtId="164" fontId="11" fillId="0" borderId="0" xfId="0" applyNumberFormat="1" applyFont="1" applyBorder="1" applyAlignment="1">
      <alignment horizontal="right"/>
    </xf>
    <xf numFmtId="0" fontId="20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vertical="center" wrapText="1"/>
    </xf>
    <xf numFmtId="164" fontId="22" fillId="0" borderId="6" xfId="0" applyNumberFormat="1" applyFont="1" applyBorder="1" applyAlignment="1">
      <alignment horizontal="right"/>
    </xf>
    <xf numFmtId="0" fontId="20" fillId="0" borderId="11" xfId="0" applyFont="1" applyBorder="1" applyAlignment="1">
      <alignment horizontal="right" vertical="center"/>
    </xf>
    <xf numFmtId="164" fontId="22" fillId="0" borderId="13" xfId="0" applyNumberFormat="1" applyFont="1" applyBorder="1" applyAlignment="1">
      <alignment horizontal="right"/>
    </xf>
    <xf numFmtId="0" fontId="23" fillId="0" borderId="5" xfId="0" applyFont="1" applyBorder="1" applyAlignment="1">
      <alignment vertical="center" wrapText="1"/>
    </xf>
    <xf numFmtId="0" fontId="24" fillId="3" borderId="12" xfId="1" applyFont="1" applyFill="1" applyBorder="1" applyAlignment="1">
      <alignment horizontal="left" wrapText="1"/>
    </xf>
    <xf numFmtId="164" fontId="25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_EBK_PROJECT_2001-last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" displayName="Table1" ref="H11:H13" totalsRowShown="0" headerRowDxfId="2" dataDxfId="1">
  <autoFilter ref="H11:H13"/>
  <tableColumns count="1">
    <tableColumn id="1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31" workbookViewId="0">
      <selection activeCell="B33" sqref="B33:B34"/>
    </sheetView>
  </sheetViews>
  <sheetFormatPr defaultRowHeight="15"/>
  <cols>
    <col min="1" max="1" width="4.85546875" customWidth="1"/>
    <col min="2" max="2" width="121.5703125" customWidth="1"/>
    <col min="3" max="3" width="17.5703125" customWidth="1"/>
    <col min="4" max="8" width="0" hidden="1" customWidth="1"/>
    <col min="9" max="9" width="20" customWidth="1"/>
    <col min="12" max="12" width="19.42578125" bestFit="1" customWidth="1"/>
  </cols>
  <sheetData>
    <row r="1" spans="1:9" s="3" customFormat="1" ht="73.5" customHeight="1">
      <c r="A1" s="1"/>
      <c r="B1" s="59" t="s">
        <v>46</v>
      </c>
      <c r="C1" s="59"/>
      <c r="D1" s="2"/>
    </row>
    <row r="2" spans="1:9" s="3" customFormat="1">
      <c r="A2" s="60" t="s">
        <v>47</v>
      </c>
      <c r="B2" s="60"/>
      <c r="C2" s="60"/>
      <c r="D2" s="1"/>
    </row>
    <row r="3" spans="1:9" s="3" customFormat="1">
      <c r="A3" s="60" t="s">
        <v>0</v>
      </c>
      <c r="B3" s="60"/>
      <c r="C3" s="60"/>
      <c r="D3" s="1"/>
    </row>
    <row r="4" spans="1:9" s="3" customFormat="1" ht="15.75" thickBot="1">
      <c r="A4" s="61" t="s">
        <v>45</v>
      </c>
      <c r="B4" s="61"/>
      <c r="C4" s="61"/>
      <c r="D4" s="1"/>
    </row>
    <row r="5" spans="1:9" s="8" customFormat="1" ht="25.5">
      <c r="A5" s="4" t="s">
        <v>1</v>
      </c>
      <c r="B5" s="5" t="s">
        <v>2</v>
      </c>
      <c r="C5" s="6" t="s">
        <v>36</v>
      </c>
      <c r="D5" s="7"/>
      <c r="I5" s="7"/>
    </row>
    <row r="6" spans="1:9" s="3" customFormat="1" ht="18.75">
      <c r="A6" s="9" t="s">
        <v>3</v>
      </c>
      <c r="B6" s="10" t="s">
        <v>4</v>
      </c>
      <c r="C6" s="11">
        <f>C7+C8+C9+C10</f>
        <v>57142.86</v>
      </c>
      <c r="D6" s="12"/>
      <c r="I6" s="12"/>
    </row>
    <row r="7" spans="1:9" s="3" customFormat="1" ht="18" customHeight="1">
      <c r="A7" s="13" t="s">
        <v>5</v>
      </c>
      <c r="B7" s="14" t="s">
        <v>6</v>
      </c>
      <c r="C7" s="15">
        <v>20000</v>
      </c>
      <c r="D7" s="16"/>
      <c r="I7" s="38"/>
    </row>
    <row r="8" spans="1:9" s="3" customFormat="1" ht="30">
      <c r="A8" s="13" t="s">
        <v>7</v>
      </c>
      <c r="B8" s="14" t="s">
        <v>8</v>
      </c>
      <c r="C8" s="43">
        <v>37142.86</v>
      </c>
      <c r="D8" s="17"/>
      <c r="I8" s="38"/>
    </row>
    <row r="9" spans="1:9" s="3" customFormat="1" ht="17.25" customHeight="1">
      <c r="A9" s="18" t="s">
        <v>9</v>
      </c>
      <c r="B9" s="14" t="s">
        <v>10</v>
      </c>
      <c r="C9" s="15">
        <v>0</v>
      </c>
      <c r="D9" s="16"/>
      <c r="I9" s="38"/>
    </row>
    <row r="10" spans="1:9" s="3" customFormat="1" ht="15.75">
      <c r="A10" s="18" t="s">
        <v>11</v>
      </c>
      <c r="B10" s="14" t="s">
        <v>12</v>
      </c>
      <c r="C10" s="15">
        <v>0</v>
      </c>
      <c r="D10" s="16"/>
      <c r="I10" s="38"/>
    </row>
    <row r="11" spans="1:9" s="3" customFormat="1" ht="18.75">
      <c r="A11" s="9" t="s">
        <v>13</v>
      </c>
      <c r="B11" s="10" t="s">
        <v>14</v>
      </c>
      <c r="C11" s="44">
        <f>C12</f>
        <v>57142.86</v>
      </c>
      <c r="D11" s="12"/>
      <c r="H11" s="3" t="s">
        <v>15</v>
      </c>
      <c r="I11" s="12"/>
    </row>
    <row r="12" spans="1:9" s="3" customFormat="1" ht="15.75">
      <c r="A12" s="19" t="s">
        <v>16</v>
      </c>
      <c r="B12" s="14" t="s">
        <v>17</v>
      </c>
      <c r="C12" s="45">
        <f>C13+C17</f>
        <v>57142.86</v>
      </c>
      <c r="D12" s="20"/>
      <c r="F12" s="21"/>
      <c r="I12" s="20"/>
    </row>
    <row r="13" spans="1:9" s="3" customFormat="1" ht="17.25" customHeight="1">
      <c r="A13" s="19" t="s">
        <v>18</v>
      </c>
      <c r="B13" s="22" t="s">
        <v>19</v>
      </c>
      <c r="C13" s="46">
        <f>C14+C15+C16</f>
        <v>47798.86</v>
      </c>
      <c r="D13" s="23"/>
      <c r="I13" s="23"/>
    </row>
    <row r="14" spans="1:9" s="3" customFormat="1" ht="15.75">
      <c r="A14" s="24"/>
      <c r="B14" s="22" t="s">
        <v>20</v>
      </c>
      <c r="C14" s="47">
        <v>38000</v>
      </c>
      <c r="D14" s="16"/>
      <c r="H14" s="21"/>
      <c r="I14" s="39"/>
    </row>
    <row r="15" spans="1:9" s="3" customFormat="1" ht="15.75">
      <c r="A15" s="25"/>
      <c r="B15" s="22" t="s">
        <v>21</v>
      </c>
      <c r="C15" s="47">
        <v>2000</v>
      </c>
      <c r="D15" s="16"/>
      <c r="I15" s="39"/>
    </row>
    <row r="16" spans="1:9" s="3" customFormat="1" ht="15.75">
      <c r="A16" s="25"/>
      <c r="B16" s="26" t="s">
        <v>22</v>
      </c>
      <c r="C16" s="47">
        <v>7798.86</v>
      </c>
      <c r="D16" s="16" t="s">
        <v>23</v>
      </c>
      <c r="I16" s="39"/>
    </row>
    <row r="17" spans="1:13" s="3" customFormat="1" ht="15.75">
      <c r="A17" s="19" t="s">
        <v>24</v>
      </c>
      <c r="B17" s="26" t="s">
        <v>25</v>
      </c>
      <c r="C17" s="46">
        <f>C18+C19+C20+C21+C22+C23</f>
        <v>9344</v>
      </c>
      <c r="D17" s="23"/>
      <c r="I17" s="23"/>
    </row>
    <row r="18" spans="1:13" s="3" customFormat="1" ht="17.25" customHeight="1">
      <c r="A18" s="24"/>
      <c r="B18" s="27" t="s">
        <v>26</v>
      </c>
      <c r="C18" s="47">
        <v>840</v>
      </c>
      <c r="D18" s="16"/>
      <c r="I18" s="39"/>
      <c r="J18" s="21"/>
    </row>
    <row r="19" spans="1:13" s="3" customFormat="1" ht="17.25" customHeight="1">
      <c r="A19" s="24"/>
      <c r="B19" s="27" t="s">
        <v>27</v>
      </c>
      <c r="C19" s="47">
        <v>2904</v>
      </c>
      <c r="D19" s="16"/>
      <c r="I19" s="39"/>
      <c r="L19" s="36"/>
    </row>
    <row r="20" spans="1:13" s="3" customFormat="1" ht="17.25" customHeight="1">
      <c r="A20" s="24"/>
      <c r="B20" s="28" t="s">
        <v>28</v>
      </c>
      <c r="C20" s="47">
        <v>3600</v>
      </c>
      <c r="D20" s="16"/>
      <c r="I20" s="39"/>
    </row>
    <row r="21" spans="1:13" s="3" customFormat="1" ht="15.75">
      <c r="A21" s="24"/>
      <c r="B21" s="27" t="s">
        <v>29</v>
      </c>
      <c r="C21" s="47">
        <v>1800</v>
      </c>
      <c r="D21" s="16"/>
      <c r="I21" s="39"/>
    </row>
    <row r="22" spans="1:13" s="3" customFormat="1" ht="15.75">
      <c r="A22" s="24"/>
      <c r="B22" s="28" t="s">
        <v>30</v>
      </c>
      <c r="C22" s="47">
        <v>200</v>
      </c>
      <c r="D22" s="16"/>
      <c r="I22" s="39"/>
    </row>
    <row r="23" spans="1:13" s="3" customFormat="1" ht="15.75">
      <c r="A23" s="24"/>
      <c r="B23" s="27" t="s">
        <v>31</v>
      </c>
      <c r="C23" s="47">
        <v>0</v>
      </c>
      <c r="D23" s="16"/>
      <c r="I23" s="39"/>
    </row>
    <row r="24" spans="1:13" s="3" customFormat="1" ht="18.75">
      <c r="A24" s="29" t="s">
        <v>32</v>
      </c>
      <c r="B24" s="30" t="s">
        <v>48</v>
      </c>
      <c r="C24" s="44">
        <f>C6-C11</f>
        <v>0</v>
      </c>
      <c r="D24" s="12"/>
      <c r="I24" s="40"/>
      <c r="L24" s="21"/>
      <c r="M24" s="37"/>
    </row>
    <row r="25" spans="1:13" s="3" customFormat="1" ht="18.75">
      <c r="A25" s="31" t="s">
        <v>33</v>
      </c>
      <c r="B25" s="10" t="s">
        <v>34</v>
      </c>
      <c r="C25" s="44">
        <v>0</v>
      </c>
      <c r="D25" s="20"/>
      <c r="I25" s="12"/>
      <c r="L25" s="21"/>
    </row>
    <row r="26" spans="1:13" s="3" customFormat="1" ht="15.75">
      <c r="A26" s="19" t="s">
        <v>5</v>
      </c>
      <c r="B26" s="14" t="s">
        <v>35</v>
      </c>
      <c r="C26" s="46">
        <v>0</v>
      </c>
      <c r="D26" s="23"/>
      <c r="I26" s="20"/>
      <c r="L26" s="21"/>
    </row>
    <row r="27" spans="1:13" s="3" customFormat="1" ht="15.75">
      <c r="A27" s="19" t="s">
        <v>18</v>
      </c>
      <c r="B27" s="22" t="s">
        <v>43</v>
      </c>
      <c r="C27" s="47">
        <v>35597.71</v>
      </c>
      <c r="D27" s="16"/>
      <c r="I27" s="16"/>
    </row>
    <row r="28" spans="1:13" s="3" customFormat="1" ht="15.75">
      <c r="A28" s="19" t="s">
        <v>24</v>
      </c>
      <c r="B28" s="22" t="s">
        <v>44</v>
      </c>
      <c r="C28" s="47">
        <v>-35597.71</v>
      </c>
      <c r="D28" s="16"/>
      <c r="F28" s="32"/>
      <c r="I28" s="16"/>
      <c r="M28" s="37"/>
    </row>
    <row r="29" spans="1:13" s="3" customFormat="1" ht="15.75">
      <c r="A29" s="51" t="s">
        <v>37</v>
      </c>
      <c r="B29" s="52" t="s">
        <v>38</v>
      </c>
      <c r="C29" s="58">
        <v>0</v>
      </c>
      <c r="D29" s="50"/>
      <c r="E29" s="48"/>
      <c r="F29" s="49"/>
      <c r="I29" s="16"/>
      <c r="M29" s="37"/>
    </row>
    <row r="30" spans="1:13" s="3" customFormat="1" ht="15.75">
      <c r="A30" s="51" t="s">
        <v>39</v>
      </c>
      <c r="B30" s="56" t="s">
        <v>40</v>
      </c>
      <c r="C30" s="53">
        <v>0</v>
      </c>
      <c r="D30" s="50"/>
      <c r="E30" s="48"/>
      <c r="F30" s="49"/>
      <c r="I30" s="16"/>
      <c r="M30" s="37"/>
    </row>
    <row r="31" spans="1:13" s="3" customFormat="1" ht="16.5" thickBot="1">
      <c r="A31" s="54" t="s">
        <v>41</v>
      </c>
      <c r="B31" s="57" t="s">
        <v>42</v>
      </c>
      <c r="C31" s="55">
        <v>0</v>
      </c>
      <c r="D31" s="50"/>
      <c r="E31" s="48"/>
      <c r="F31" s="49"/>
      <c r="I31" s="16"/>
      <c r="M31" s="37"/>
    </row>
    <row r="32" spans="1:13" s="3" customFormat="1" ht="16.5" customHeight="1">
      <c r="A32" s="41"/>
      <c r="B32" s="42"/>
      <c r="C32" s="42"/>
      <c r="D32"/>
      <c r="I32" s="41"/>
    </row>
    <row r="33" spans="2:9" s="3" customFormat="1">
      <c r="B33" s="33"/>
      <c r="C33" s="33"/>
      <c r="D33"/>
      <c r="I33" s="41"/>
    </row>
    <row r="34" spans="2:9" s="3" customFormat="1">
      <c r="B34" s="34"/>
      <c r="C34" s="34"/>
      <c r="D34" s="35"/>
      <c r="I34" s="41"/>
    </row>
  </sheetData>
  <mergeCells count="4">
    <mergeCell ref="B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2021-01-18T14:16:54Z</dcterms:modified>
</cp:coreProperties>
</file>